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АО ПМУ расходка" sheetId="1" r:id="rId1"/>
  </sheets>
  <definedNames/>
  <calcPr fullCalcOnLoad="1"/>
</workbook>
</file>

<file path=xl/sharedStrings.xml><?xml version="1.0" encoding="utf-8"?>
<sst xmlns="http://schemas.openxmlformats.org/spreadsheetml/2006/main" count="56" uniqueCount="43">
  <si>
    <t>ИТОГО</t>
  </si>
  <si>
    <r>
      <t xml:space="preserve">Способ размещения заказа                      </t>
    </r>
    <r>
      <rPr>
        <i/>
        <sz val="11"/>
        <color indexed="8"/>
        <rFont val="Calibri"/>
        <family val="2"/>
      </rPr>
      <t>Запрос котировок</t>
    </r>
  </si>
  <si>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</si>
  <si>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</si>
  <si>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</si>
  <si>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</si>
  <si>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</si>
  <si>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</si>
  <si>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</si>
  <si>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</si>
  <si>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</si>
  <si>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</si>
  <si>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</si>
  <si>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</si>
  <si>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Дата, номер коммерческого предложения (реестровой записи)</t>
  </si>
  <si>
    <t>Адрес</t>
  </si>
  <si>
    <t>Телефон</t>
  </si>
  <si>
    <t>Главный врач                      _________________ В.А. Каданцев</t>
  </si>
  <si>
    <t>Начальник ОМТС    _________________Л.П.Чулошникова</t>
  </si>
  <si>
    <t>Cintec PLUS Kit  или эквивалент Набор для ранней диагностики рака шейки матки</t>
  </si>
  <si>
    <t>Набор для ранней диагностики рака шейки матки на 50 тестов из расчета  200 мкл на стекло. Основан на выявлении антигенов р16INK 4а и Кi-67 методом иммуноцитохимии. В состав набора входят: 1) реагент,блокирующий пероксидазную активность, 11,5 мл, готов к применению.2) первичные мышиные противочеловеческие  антитела к р16INK4а и кроличьи противочеловеческие антитела к Кi-67, 11,5 мл, готовый к применению. 3) реагент для визуализации на основе пероксидазы, 11,5 мл, готов к применению. 4) реагент для визуализации  на основе щелочной фосфотазы, 11,5 мл, готов к применению. 5) ДАБ буфер субстрат, 16 мл.
6) ДАБ хромоген, 0,85 мл. 7) Нафтол 25 мл. 8)Fast Red хромоген 1,33 мл. 9) Раствор для высокотемпературной демаскировки антигенов, 10х концентрат, 500 мл 100 мл трис-буфер рН 8,0 содержащий  10 ммоль/л ЭДТАи15ммоль/л.NaNЗ.</t>
  </si>
  <si>
    <t>Количество, наб</t>
  </si>
  <si>
    <t xml:space="preserve">Бальзам Cintec Wash Buffer или эквивалент. </t>
  </si>
  <si>
    <t>Бальзам Cintec Wash Buffer или эквивалент. Десятикратный отмывочный буфер.</t>
  </si>
  <si>
    <t>Количество, фл</t>
  </si>
  <si>
    <t>Начальная (максимальная) цена контракта: 51 735,00 (Пятьдесят одна тысяча семьсот тридцать пять рублей)</t>
  </si>
  <si>
    <t>ООО"Биолайн"</t>
  </si>
  <si>
    <t>Вх.№64 от 05.05.2011г.</t>
  </si>
  <si>
    <t>8(812) 320-49-49</t>
  </si>
  <si>
    <t>ООО "Био мебель"</t>
  </si>
  <si>
    <t>Вх.№65 от 04.05.2011г.</t>
  </si>
  <si>
    <t xml:space="preserve"> г.Санкт-Петербург</t>
  </si>
  <si>
    <t>8(812) 334-13-46</t>
  </si>
  <si>
    <t>ООО "Биосистемы"</t>
  </si>
  <si>
    <t>Вх.№66 от 04.05.2011г.</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</si>
  <si>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</si>
  <si>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30.09.2011 года</t>
  </si>
  <si>
    <t>Дата составления сводной таблицы 15 июля 2011 года</t>
  </si>
  <si>
    <t>Исполнитель: экономист отдела материально-технического снабжения</t>
  </si>
  <si>
    <t>Пильникова Светлана Сергеевна</t>
  </si>
  <si>
    <t>тел/факс. 8(34675) 6-79-98</t>
  </si>
  <si>
    <t>e-mail: mtsucgb@mail.ru</t>
  </si>
  <si>
    <t>Часть IV Обоснование расчета начальной (максимальной) цены контракта на приобретение расходного материала  для нужд патологоанатомического отделения  МУ «Центральная городская больница г. Югорска» из средств приносящей доход деятельности на третий квартал 2011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</si>
</sst>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top style="thin"/>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style="medium"/>
      <right style="medium"/>
      <top style="medium"/>
      <bottom/>
    </border>
    <border>
      <left style="medium"/>
      <right style="medium"/>
      <top/>
      <bottom style="medium"/>
    </border>
    <border>
      <left style="medium"/>
      <right/>
      <top style="medium"/>
      <bottom style="medium"/>
    </border>
    <border>
      <left/>
      <right/>
      <top style="medium"/>
      <bottom style="medium"/>
    </border>
    <border>
      <left style="medium"/>
      <right/>
      <top style="medium"/>
      <bottom/>
    </border>
    <border>
      <left style="medium"/>
      <right/>
      <top/>
      <bottom style="medium"/>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5">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19" xfId="0" applyBorder="1" applyAlignment="1">
      <alignment horizontal="center" vertical="center" wrapText="1"/>
    </xf>
    <xf numFmtId="165" fontId="0" fillId="0" borderId="13" xfId="0" applyNumberForma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8"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38" fillId="0" borderId="0" xfId="0" applyFont="1" applyAlignment="1">
      <alignment/>
    </xf>
    <xf numFmtId="0" fontId="0" fillId="0" borderId="0" xfId="0" applyNumberFormat="1" applyAlignment="1">
      <alignment horizontal="left" wrapText="1"/>
    </xf>
    <xf numFmtId="0" fontId="38" fillId="0" borderId="0" xfId="0" applyFont="1" applyAlignment="1">
      <alignment horizontal="left"/>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0" xfId="0" applyNumberFormat="1" applyAlignment="1">
      <alignment horizontal="left" vertical="center" wrapText="1"/>
    </xf>
    <xf numFmtId="0" fontId="0" fillId="0" borderId="22" xfId="0" applyBorder="1" applyAlignment="1">
      <alignment horizontal="center" vertical="center" wrapText="1"/>
    </xf>
    <xf numFmtId="44" fontId="38" fillId="0" borderId="31" xfId="43" applyFont="1" applyBorder="1" applyAlignment="1">
      <alignment horizontal="center" vertical="center"/>
    </xf>
    <xf numFmtId="44" fontId="38" fillId="0" borderId="32" xfId="43" applyFont="1" applyBorder="1" applyAlignment="1">
      <alignment horizontal="center" vertical="center"/>
    </xf>
    <xf numFmtId="44" fontId="38" fillId="0" borderId="27" xfId="43" applyFont="1" applyBorder="1" applyAlignment="1">
      <alignment horizontal="center" vertical="center" wrapText="1"/>
    </xf>
    <xf numFmtId="44" fontId="38" fillId="0" borderId="28" xfId="43" applyFont="1" applyBorder="1" applyAlignment="1">
      <alignment horizontal="center" vertical="center" wrapText="1"/>
    </xf>
    <xf numFmtId="44" fontId="38" fillId="0" borderId="31" xfId="43" applyFont="1" applyBorder="1" applyAlignment="1">
      <alignment horizontal="center" vertical="center" wrapText="1"/>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C5" sqref="C5"/>
    </sheetView>
  </sheetViews>
  <sheetFormatPr defaultColWidth="9.140625" defaultRowHeight="15"/>
  <cols>
    <col min="1" max="1" width="20.7109375" style="0" customWidth="1"/>
    <col min="2" max="4" width="26.57421875" style="0" customWidth="1"/>
    <col min="5" max="6" width="20.7109375" style="0" customWidth="1"/>
  </cols>
  <sheetData>
    <row r="1" spans="1:6" ht="38.25" customHeight="1">
      <c r="A1" s="37" t="s">
        <v>42</v>
      </c>
      <c r="B1" s="37"/>
      <c r="C1" s="37"/>
      <c r="D1" s="37"/>
      <c r="E1" s="37"/>
      <c r="F1" s="37"/>
    </row>
    <row r="2" spans="1:6" ht="15">
      <c r="A2" s="38"/>
      <c r="B2" s="38"/>
      <c r="C2" s="38"/>
      <c r="D2" s="38"/>
      <c r="E2" s="38"/>
      <c r="F2" s="38"/>
    </row>
    <row r="3" ht="15.75" thickBot="1">
      <c r="D3" t="s">
        <v>1</v>
      </c>
    </row>
    <row r="4" spans="1:6" ht="15.75" thickBot="1">
      <c r="A4" s="39" t="s">
        <v>2</v>
      </c>
      <c r="B4" s="41" t="s">
        <v>3</v>
      </c>
      <c r="C4" s="42"/>
      <c r="D4" s="42"/>
      <c r="E4" s="39" t="s">
        <v>4</v>
      </c>
      <c r="F4" s="39" t="s">
        <v>5</v>
      </c>
    </row>
    <row r="5" spans="1:6" ht="15.75" thickBot="1">
      <c r="A5" s="40"/>
      <c r="B5" s="1">
        <v>1</v>
      </c>
      <c r="C5" s="2">
        <v>2</v>
      </c>
      <c r="D5" s="3">
        <v>3</v>
      </c>
      <c r="E5" s="40"/>
      <c r="F5" s="40"/>
    </row>
    <row r="6" spans="1:6" ht="25.5" customHeight="1">
      <c r="A6" s="4" t="s">
        <v>6</v>
      </c>
      <c r="B6" s="32" t="s">
        <v>19</v>
      </c>
      <c r="C6" s="33"/>
      <c r="D6" s="33"/>
      <c r="E6" s="5" t="s">
        <v>7</v>
      </c>
      <c r="F6" s="6" t="s">
        <v>7</v>
      </c>
    </row>
    <row r="7" spans="1:6" ht="189.75" customHeight="1">
      <c r="A7" s="7" t="s">
        <v>8</v>
      </c>
      <c r="B7" s="34" t="s">
        <v>20</v>
      </c>
      <c r="C7" s="35"/>
      <c r="D7" s="36"/>
      <c r="E7" s="8"/>
      <c r="F7" s="9"/>
    </row>
    <row r="8" spans="1:6" ht="15">
      <c r="A8" s="10" t="s">
        <v>21</v>
      </c>
      <c r="B8" s="34">
        <v>1</v>
      </c>
      <c r="C8" s="35"/>
      <c r="D8" s="35"/>
      <c r="E8" s="11" t="s">
        <v>7</v>
      </c>
      <c r="F8" s="12" t="s">
        <v>7</v>
      </c>
    </row>
    <row r="9" spans="1:6" ht="15">
      <c r="A9" s="13" t="s">
        <v>9</v>
      </c>
      <c r="B9" s="14">
        <v>50800</v>
      </c>
      <c r="C9" s="14">
        <v>50000</v>
      </c>
      <c r="D9" s="14">
        <v>52300</v>
      </c>
      <c r="E9" s="15">
        <f>(B9+C9+D9)/3</f>
        <v>51033.333333333336</v>
      </c>
      <c r="F9" s="16">
        <f>E9</f>
        <v>51033.333333333336</v>
      </c>
    </row>
    <row r="10" spans="1:6" ht="15.75" thickBot="1">
      <c r="A10" s="13" t="s">
        <v>10</v>
      </c>
      <c r="B10" s="15">
        <f>B8*B9</f>
        <v>50800</v>
      </c>
      <c r="C10" s="15">
        <f>B8*C9</f>
        <v>50000</v>
      </c>
      <c r="D10" s="15">
        <f>D9*B8</f>
        <v>52300</v>
      </c>
      <c r="E10" s="15">
        <f>E9*B8</f>
        <v>51033.333333333336</v>
      </c>
      <c r="F10" s="16">
        <f>E10</f>
        <v>51033.333333333336</v>
      </c>
    </row>
    <row r="11" spans="1:6" ht="19.5" customHeight="1">
      <c r="A11" s="4" t="s">
        <v>6</v>
      </c>
      <c r="B11" s="32" t="s">
        <v>22</v>
      </c>
      <c r="C11" s="33"/>
      <c r="D11" s="33"/>
      <c r="E11" s="5" t="s">
        <v>7</v>
      </c>
      <c r="F11" s="6" t="s">
        <v>7</v>
      </c>
    </row>
    <row r="12" spans="1:6" ht="23.25" customHeight="1">
      <c r="A12" s="7" t="s">
        <v>8</v>
      </c>
      <c r="B12" s="34" t="s">
        <v>23</v>
      </c>
      <c r="C12" s="35"/>
      <c r="D12" s="36"/>
      <c r="E12" s="8"/>
      <c r="F12" s="9"/>
    </row>
    <row r="13" spans="1:6" ht="15">
      <c r="A13" s="10" t="s">
        <v>24</v>
      </c>
      <c r="B13" s="34">
        <v>2</v>
      </c>
      <c r="C13" s="35"/>
      <c r="D13" s="35"/>
      <c r="E13" s="11" t="s">
        <v>7</v>
      </c>
      <c r="F13" s="12" t="s">
        <v>7</v>
      </c>
    </row>
    <row r="14" spans="1:6" ht="15">
      <c r="A14" s="13" t="s">
        <v>9</v>
      </c>
      <c r="B14" s="14">
        <v>573</v>
      </c>
      <c r="C14" s="14">
        <v>180</v>
      </c>
      <c r="D14" s="14">
        <v>300</v>
      </c>
      <c r="E14" s="15">
        <f>(B14+C14+D14)/3</f>
        <v>351</v>
      </c>
      <c r="F14" s="16">
        <f>E14</f>
        <v>351</v>
      </c>
    </row>
    <row r="15" spans="1:6" ht="15">
      <c r="A15" s="13" t="s">
        <v>10</v>
      </c>
      <c r="B15" s="15">
        <f>B13*B14</f>
        <v>1146</v>
      </c>
      <c r="C15" s="15">
        <f>B13*C14</f>
        <v>360</v>
      </c>
      <c r="D15" s="15">
        <f>D14*B13</f>
        <v>600</v>
      </c>
      <c r="E15" s="15">
        <f>E14*B13</f>
        <v>702</v>
      </c>
      <c r="F15" s="16">
        <f>E15</f>
        <v>702</v>
      </c>
    </row>
    <row r="16" spans="1:6" ht="15">
      <c r="A16" s="17" t="s">
        <v>0</v>
      </c>
      <c r="B16" s="15">
        <f>B15+B10</f>
        <v>51946</v>
      </c>
      <c r="C16" s="15">
        <f>C15+C10</f>
        <v>50360</v>
      </c>
      <c r="D16" s="15">
        <f>D15+D10</f>
        <v>52900</v>
      </c>
      <c r="E16" s="15">
        <f>E15+E10</f>
        <v>51735.333333333336</v>
      </c>
      <c r="F16" s="15">
        <f>F15+F10</f>
        <v>51735.333333333336</v>
      </c>
    </row>
    <row r="17" spans="1:6" ht="15">
      <c r="A17" s="18"/>
      <c r="B17" s="19"/>
      <c r="C17" s="19"/>
      <c r="D17" s="19"/>
      <c r="E17" s="19"/>
      <c r="F17" s="19"/>
    </row>
    <row r="18" ht="15">
      <c r="A18" t="s">
        <v>25</v>
      </c>
    </row>
    <row r="20" spans="1:6" ht="15">
      <c r="A20" s="43" t="s">
        <v>11</v>
      </c>
      <c r="B20" s="43"/>
      <c r="C20" s="43"/>
      <c r="D20" s="43"/>
      <c r="E20" s="43"/>
      <c r="F20" s="43"/>
    </row>
    <row r="21" spans="1:6" ht="17.25" customHeight="1">
      <c r="A21" s="43"/>
      <c r="B21" s="43"/>
      <c r="C21" s="43"/>
      <c r="D21" s="43"/>
      <c r="E21" s="43"/>
      <c r="F21" s="43"/>
    </row>
    <row r="22" spans="1:6" ht="15.75" thickBot="1">
      <c r="A22" s="20"/>
      <c r="B22" s="20"/>
      <c r="C22" s="20"/>
      <c r="D22" s="20"/>
      <c r="E22" s="20"/>
      <c r="F22" s="20"/>
    </row>
    <row r="23" spans="1:6" ht="77.25" customHeight="1" thickBot="1">
      <c r="A23" s="21" t="s">
        <v>12</v>
      </c>
      <c r="B23" s="22" t="s">
        <v>13</v>
      </c>
      <c r="C23" s="23" t="s">
        <v>14</v>
      </c>
      <c r="D23" s="41" t="s">
        <v>15</v>
      </c>
      <c r="E23" s="44"/>
      <c r="F23" s="21" t="s">
        <v>16</v>
      </c>
    </row>
    <row r="24" spans="1:6" ht="15">
      <c r="A24" s="39">
        <v>1</v>
      </c>
      <c r="B24" s="45" t="s">
        <v>26</v>
      </c>
      <c r="C24" s="47" t="s">
        <v>27</v>
      </c>
      <c r="D24" s="49" t="s">
        <v>31</v>
      </c>
      <c r="E24" s="50"/>
      <c r="F24" s="39" t="s">
        <v>28</v>
      </c>
    </row>
    <row r="25" spans="1:6" ht="15.75" thickBot="1">
      <c r="A25" s="40"/>
      <c r="B25" s="46"/>
      <c r="C25" s="48"/>
      <c r="D25" s="51"/>
      <c r="E25" s="52"/>
      <c r="F25" s="40"/>
    </row>
    <row r="26" spans="1:6" ht="15" customHeight="1">
      <c r="A26" s="39">
        <v>2</v>
      </c>
      <c r="B26" s="45" t="s">
        <v>29</v>
      </c>
      <c r="C26" s="47" t="s">
        <v>30</v>
      </c>
      <c r="D26" s="49" t="s">
        <v>31</v>
      </c>
      <c r="E26" s="50"/>
      <c r="F26" s="39" t="s">
        <v>32</v>
      </c>
    </row>
    <row r="27" spans="1:6" ht="15.75" thickBot="1">
      <c r="A27" s="40"/>
      <c r="B27" s="46"/>
      <c r="C27" s="48"/>
      <c r="D27" s="51"/>
      <c r="E27" s="52"/>
      <c r="F27" s="40"/>
    </row>
    <row r="28" spans="1:6" ht="15">
      <c r="A28" s="39">
        <v>3</v>
      </c>
      <c r="B28" s="53" t="s">
        <v>33</v>
      </c>
      <c r="C28" s="39" t="s">
        <v>34</v>
      </c>
      <c r="D28" s="49" t="s">
        <v>31</v>
      </c>
      <c r="E28" s="50"/>
      <c r="F28" s="39"/>
    </row>
    <row r="29" spans="1:6" ht="15.75" thickBot="1">
      <c r="A29" s="40"/>
      <c r="B29" s="54"/>
      <c r="C29" s="40"/>
      <c r="D29" s="51"/>
      <c r="E29" s="52"/>
      <c r="F29" s="40"/>
    </row>
    <row r="30" spans="1:6" ht="15">
      <c r="A30" s="24"/>
      <c r="B30" s="25"/>
      <c r="C30" s="25"/>
      <c r="D30" s="26"/>
      <c r="E30" s="26"/>
      <c r="F30" s="24"/>
    </row>
    <row r="31" spans="1:6" ht="15">
      <c r="A31" s="30" t="s">
        <v>35</v>
      </c>
      <c r="B31" s="30"/>
      <c r="C31" s="30"/>
      <c r="D31" s="30"/>
      <c r="E31" s="30"/>
      <c r="F31" s="30"/>
    </row>
    <row r="32" spans="1:6" ht="33" customHeight="1">
      <c r="A32" s="30"/>
      <c r="B32" s="30"/>
      <c r="C32" s="30"/>
      <c r="D32" s="30"/>
      <c r="E32" s="30"/>
      <c r="F32" s="30"/>
    </row>
    <row r="33" spans="1:4" ht="15">
      <c r="A33" s="27"/>
      <c r="B33" s="27"/>
      <c r="C33" s="27"/>
      <c r="D33" s="27"/>
    </row>
    <row r="34" ht="15">
      <c r="A34" s="28" t="s">
        <v>36</v>
      </c>
    </row>
    <row r="35" ht="22.5" customHeight="1">
      <c r="A35" t="s">
        <v>17</v>
      </c>
    </row>
    <row r="37" ht="15">
      <c r="A37" t="s">
        <v>18</v>
      </c>
    </row>
    <row r="39" ht="15">
      <c r="A39" t="s">
        <v>37</v>
      </c>
    </row>
    <row r="41" spans="1:4" ht="15">
      <c r="A41" s="29" t="s">
        <v>38</v>
      </c>
      <c r="B41" s="29"/>
      <c r="C41" s="29"/>
      <c r="D41" s="29"/>
    </row>
    <row r="42" spans="1:4" ht="15">
      <c r="A42" s="31" t="s">
        <v>39</v>
      </c>
      <c r="B42" s="31"/>
      <c r="C42" s="31"/>
      <c r="D42" s="31"/>
    </row>
    <row r="43" spans="1:4" ht="15">
      <c r="A43" s="29" t="s">
        <v>40</v>
      </c>
      <c r="B43" s="29"/>
      <c r="C43" s="29"/>
      <c r="D43" s="29"/>
    </row>
    <row r="44" spans="1:4" ht="15">
      <c r="A44" s="29" t="s">
        <v>41</v>
      </c>
      <c r="B44" s="29"/>
      <c r="C44" s="29"/>
      <c r="D44" s="29"/>
    </row>
  </sheetData>
  <sheetProtection/>
  <mergeCells count="31">
    <mergeCell ref="A28:A29"/>
    <mergeCell ref="B28:B29"/>
    <mergeCell ref="C28:C29"/>
    <mergeCell ref="D28:E29"/>
    <mergeCell ref="F28:F29"/>
    <mergeCell ref="A24:A25"/>
    <mergeCell ref="B24:B25"/>
    <mergeCell ref="C24:C25"/>
    <mergeCell ref="D24:E25"/>
    <mergeCell ref="F24:F25"/>
    <mergeCell ref="A26:A27"/>
    <mergeCell ref="B26:B27"/>
    <mergeCell ref="C26:C27"/>
    <mergeCell ref="D26:E27"/>
    <mergeCell ref="F26:F27"/>
    <mergeCell ref="A1:F1"/>
    <mergeCell ref="A2:F2"/>
    <mergeCell ref="A4:A5"/>
    <mergeCell ref="B4:D4"/>
    <mergeCell ref="E4:E5"/>
    <mergeCell ref="F4:F5"/>
    <mergeCell ref="A31:F32"/>
    <mergeCell ref="A42:D42"/>
    <mergeCell ref="B11:D11"/>
    <mergeCell ref="B12:D12"/>
    <mergeCell ref="B13:D13"/>
    <mergeCell ref="B6:D6"/>
    <mergeCell ref="B7:D7"/>
    <mergeCell ref="B8:D8"/>
    <mergeCell ref="A20:F21"/>
    <mergeCell ref="D23:E23"/>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2011-07-22T05:02:13Z</dcterms:modified>
  <cp:category/>
  <cp:version/>
  <cp:contentType/>
  <cp:contentStatus/>
</cp:coreProperties>
</file>